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ROUPS\C&amp;B\M&amp;E\Zamówienia\2021\Wigilijny catering 2021\"/>
    </mc:Choice>
  </mc:AlternateContent>
  <bookViews>
    <workbookView xWindow="0" yWindow="0" windowWidth="23040" windowHeight="9195"/>
  </bookViews>
  <sheets>
    <sheet name="Arkusz1 (2)" sheetId="2" r:id="rId1"/>
    <sheet name="Arkusz2" sheetId="3" state="hidden" r:id="rId2"/>
  </sheets>
  <definedNames>
    <definedName name="_xlnm.Print_Area" localSheetId="0">'Arkusz1 (2)'!$A$1:$E$128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3" i="2" l="1"/>
  <c r="B84" i="2"/>
  <c r="B82" i="2"/>
  <c r="B81" i="2"/>
  <c r="D80" i="2"/>
  <c r="B80" i="2"/>
  <c r="B71" i="2"/>
  <c r="B72" i="2"/>
  <c r="B73" i="2"/>
  <c r="B74" i="2"/>
  <c r="B75" i="2"/>
  <c r="B76" i="2"/>
  <c r="B77" i="2"/>
  <c r="B78" i="2"/>
  <c r="B79" i="2"/>
  <c r="B70" i="2"/>
  <c r="E69" i="2"/>
  <c r="E124" i="2"/>
  <c r="E121" i="2"/>
  <c r="E120" i="2"/>
  <c r="E118" i="2"/>
  <c r="E117" i="2"/>
  <c r="E126" i="2" s="1"/>
  <c r="E116" i="2"/>
  <c r="E114" i="2"/>
  <c r="E113" i="2"/>
  <c r="E112" i="2"/>
  <c r="E111" i="2"/>
  <c r="E110" i="2"/>
  <c r="E107" i="2"/>
  <c r="E106" i="2"/>
  <c r="E103" i="2"/>
  <c r="E102" i="2"/>
  <c r="E99" i="2"/>
  <c r="E98" i="2"/>
  <c r="E97" i="2"/>
  <c r="E96" i="2"/>
  <c r="E95" i="2"/>
  <c r="E94" i="2"/>
  <c r="E93" i="2"/>
  <c r="E92" i="2"/>
  <c r="E63" i="2"/>
  <c r="E62" i="2"/>
  <c r="E61" i="2"/>
  <c r="E59" i="2"/>
  <c r="E58" i="2"/>
  <c r="E57" i="2"/>
  <c r="E56" i="2"/>
  <c r="E55" i="2"/>
  <c r="E54" i="2"/>
  <c r="E52" i="2"/>
  <c r="E51" i="2"/>
  <c r="E50" i="2"/>
  <c r="E49" i="2"/>
  <c r="E48" i="2"/>
  <c r="E47" i="2"/>
  <c r="E46" i="2"/>
  <c r="E45" i="2"/>
  <c r="E44" i="2"/>
  <c r="E42" i="2"/>
  <c r="E41" i="2"/>
  <c r="E39" i="2"/>
  <c r="E38" i="2"/>
  <c r="E37" i="2"/>
  <c r="E36" i="2"/>
  <c r="E35" i="2"/>
  <c r="E33" i="2"/>
  <c r="E32" i="2"/>
  <c r="E31" i="2"/>
  <c r="E30" i="2"/>
  <c r="E29" i="2"/>
  <c r="E27" i="2"/>
  <c r="E26" i="2"/>
  <c r="E25" i="2"/>
  <c r="E66" i="2" l="1"/>
  <c r="E128" i="2" s="1"/>
</calcChain>
</file>

<file path=xl/sharedStrings.xml><?xml version="1.0" encoding="utf-8"?>
<sst xmlns="http://schemas.openxmlformats.org/spreadsheetml/2006/main" count="178" uniqueCount="111">
  <si>
    <t xml:space="preserve">PRODUKTY </t>
  </si>
  <si>
    <t>CENA</t>
  </si>
  <si>
    <t>WART. ZAM</t>
  </si>
  <si>
    <t>ILOŚC ZAM .</t>
  </si>
  <si>
    <t>Dania główne do samodzielnego odgrzania</t>
  </si>
  <si>
    <t>szt.</t>
  </si>
  <si>
    <t xml:space="preserve">1kg </t>
  </si>
  <si>
    <t>porcja</t>
  </si>
  <si>
    <t>szt</t>
  </si>
  <si>
    <t>PR/GRAM</t>
  </si>
  <si>
    <t>IMIĘ I NAZWISKO</t>
  </si>
  <si>
    <t xml:space="preserve">DOSTAWA ADRES </t>
  </si>
  <si>
    <t xml:space="preserve">NR </t>
  </si>
  <si>
    <t>Filet z karpia z pieczarkami i cebulą (150g)</t>
  </si>
  <si>
    <t>Schab pieczony ze śliwką</t>
  </si>
  <si>
    <t>Karkówka z czosnkiem i ziołami</t>
  </si>
  <si>
    <t>Indyk wolno gotowany</t>
  </si>
  <si>
    <t>Nr konta do przelewu</t>
  </si>
  <si>
    <t>PL 88 1240 3927 1111 0010 9981 2044</t>
  </si>
  <si>
    <t>Bank:</t>
  </si>
  <si>
    <t>Bank PeKaO SA z siedzibą w Warszawie</t>
  </si>
  <si>
    <t>Tytuł przelewu</t>
  </si>
  <si>
    <t>Imię i nazwisko z dopiskiem catering świąteczny</t>
  </si>
  <si>
    <t>Płatność do dnia</t>
  </si>
  <si>
    <t xml:space="preserve">Zupy </t>
  </si>
  <si>
    <t>Dania mączne / własny wyrób</t>
  </si>
  <si>
    <t xml:space="preserve">Zimne przekąski </t>
  </si>
  <si>
    <t xml:space="preserve">Telefon </t>
  </si>
  <si>
    <t>Płatność :</t>
  </si>
  <si>
    <t xml:space="preserve">Odbiór własny :  data i godzina </t>
  </si>
  <si>
    <t>Adres mailowy:</t>
  </si>
  <si>
    <t>Faktura czy rachunek zwykły imienny</t>
  </si>
  <si>
    <t>Dane do wystawienia faktury vat</t>
  </si>
  <si>
    <t>Nazwa firmy</t>
  </si>
  <si>
    <t>ulica</t>
  </si>
  <si>
    <t>kod pocztowy i miejscowość</t>
  </si>
  <si>
    <t>nr NIPu</t>
  </si>
  <si>
    <t>Barszcz czerwony na zakwasie z buraków ćwikłowych</t>
  </si>
  <si>
    <t>Pierogi ruskie z twarogiem i ziemniakami (20 -22 szt.)</t>
  </si>
  <si>
    <t>Pierogi z kapustą i grzybami leśnymi (20 -22 szt.)</t>
  </si>
  <si>
    <t>Zraz zawijany z wędzonym boczkiem i ogórkiem kiszonym, w sosie własnym (200 gr)</t>
  </si>
  <si>
    <t>Kaczka pieczona w całości z pomarańczami, śliwką i morelą, w sosie własnym (ok 1.6 kg)</t>
  </si>
  <si>
    <t>Filet z sandacza z sosem winno-maślanym (180 g)</t>
  </si>
  <si>
    <t>Śledzie w zalewie korzennej z warzywami (200g)</t>
  </si>
  <si>
    <t>Rolada z boczku z wędzoną słoninką</t>
  </si>
  <si>
    <t>Tradycyjna pieczona szynka</t>
  </si>
  <si>
    <t xml:space="preserve">Mięsiwo zapiekane z szynki </t>
  </si>
  <si>
    <t>Paprykarz szczeciński</t>
  </si>
  <si>
    <t>Uszka z grzybami leśnymi (50-60 szt.)</t>
  </si>
  <si>
    <t xml:space="preserve">Pasta z białej fasoli (wege)   </t>
  </si>
  <si>
    <t>przelew</t>
  </si>
  <si>
    <t>Tradycyjna grzybowa z leśnych borowików z majerankiem (0,9l)</t>
  </si>
  <si>
    <t>0,9 l</t>
  </si>
  <si>
    <t xml:space="preserve">ŚWIĄTECZNO - WIGILIJNY CATERING 2021/CAFE &amp; RESTAURANT EUROPA </t>
  </si>
  <si>
    <t>0,5 kg</t>
  </si>
  <si>
    <t>Krokiety z kapustą i pieczarkami</t>
  </si>
  <si>
    <t xml:space="preserve">6 szt </t>
  </si>
  <si>
    <t xml:space="preserve">1 kg </t>
  </si>
  <si>
    <t>Policzki wołowe w sosie własnym z czerwonym winem (180g)</t>
  </si>
  <si>
    <t>Polędwiczka wieprzowa w sosie borowikowym (180g)</t>
  </si>
  <si>
    <t>Świąteczna kaczka i dodatki</t>
  </si>
  <si>
    <t>Kapusta modra (400 g)</t>
  </si>
  <si>
    <t>Ryba po grecku (880 g)</t>
  </si>
  <si>
    <t>Tradycyjna sałatka jarzynowa (500g)</t>
  </si>
  <si>
    <t>Sałatka z zielonej soczewicy z grillowanymi warzywami (500g)</t>
  </si>
  <si>
    <t>Śledzie w buraczkach z ogórkiem konserwowym (200g)</t>
  </si>
  <si>
    <t>Galaretka rybna z jajkiem i warzywami (200 g)</t>
  </si>
  <si>
    <t>Pasztet wegański z orzechami (500g)</t>
  </si>
  <si>
    <t>Pieczony pasztet z indyka i wątróbki (500g)</t>
  </si>
  <si>
    <t>Mięsa pieczyste hermetycznie pakowane (0,5 kg)</t>
  </si>
  <si>
    <t>Weki z naszej spiżarni (poj. 280 g)</t>
  </si>
  <si>
    <t>Sernik nowojorski</t>
  </si>
  <si>
    <t xml:space="preserve"> - z lukrem</t>
  </si>
  <si>
    <t>Sernik krakowski na kruchym cieście:</t>
  </si>
  <si>
    <t xml:space="preserve"> - z kajmakiem</t>
  </si>
  <si>
    <t xml:space="preserve"> - z czekoladą </t>
  </si>
  <si>
    <t>Sernik domowy na ciemnej kruszonce</t>
  </si>
  <si>
    <t>Seromakowiec z kratką z czekolady</t>
  </si>
  <si>
    <t>Strudel drożdżowy z serem</t>
  </si>
  <si>
    <r>
      <t xml:space="preserve">SERNIKI </t>
    </r>
    <r>
      <rPr>
        <sz val="11"/>
        <color theme="1"/>
        <rFont val="Calibri"/>
        <family val="2"/>
        <charset val="238"/>
        <scheme val="minor"/>
      </rPr>
      <t>(gramatura ciast sugerowana dla 10 - 12 os.)</t>
    </r>
  </si>
  <si>
    <r>
      <t xml:space="preserve">JABŁECZNIKI </t>
    </r>
    <r>
      <rPr>
        <sz val="11"/>
        <color theme="1"/>
        <rFont val="Calibri"/>
        <family val="2"/>
        <charset val="238"/>
        <scheme val="minor"/>
      </rPr>
      <t>(gramatura ciast sugerowana dla 10 - 12 os.)</t>
    </r>
  </si>
  <si>
    <t>Szarlotka na kruchym cieście</t>
  </si>
  <si>
    <t>Jabłecznik z budyniem</t>
  </si>
  <si>
    <r>
      <t xml:space="preserve">PIERNIKI </t>
    </r>
    <r>
      <rPr>
        <sz val="11"/>
        <color theme="1"/>
        <rFont val="Calibri"/>
        <family val="2"/>
        <charset val="238"/>
        <scheme val="minor"/>
      </rPr>
      <t>(gramatura ciast sugerowana dla 6-8 os.)</t>
    </r>
  </si>
  <si>
    <t>Piernik tradycyjny na miodzie i piwie</t>
  </si>
  <si>
    <t>Gwiazda czekoladowo - piernikowa z pomarańczami</t>
  </si>
  <si>
    <t xml:space="preserve">PIERNIKOWE NIESPODZIANKI </t>
  </si>
  <si>
    <t>zestaw</t>
  </si>
  <si>
    <t>Ciastek z piernika</t>
  </si>
  <si>
    <t>Świąteczne pierniczki na choinkę (8 szt.)</t>
  </si>
  <si>
    <t>Serca piernikowe z powidłami śliwkowymi w czekoladzie białej i ciemnej (2 szt.)</t>
  </si>
  <si>
    <t>Duży domek z piernika</t>
  </si>
  <si>
    <r>
      <t xml:space="preserve">MAKOWCE </t>
    </r>
    <r>
      <rPr>
        <sz val="11"/>
        <color theme="1"/>
        <rFont val="Calibri"/>
        <family val="2"/>
        <charset val="238"/>
        <scheme val="minor"/>
      </rPr>
      <t>(gramatura ciast sugerowana dla 10-12 os.)</t>
    </r>
  </si>
  <si>
    <t>Makowiec tradycyjny</t>
  </si>
  <si>
    <t>Strudel drożdżowy z makiem i kruszonką</t>
  </si>
  <si>
    <r>
      <t xml:space="preserve">BABKI ŚWIĄTECZNE </t>
    </r>
    <r>
      <rPr>
        <sz val="11"/>
        <color theme="1"/>
        <rFont val="Calibri"/>
        <family val="2"/>
        <charset val="238"/>
        <scheme val="minor"/>
      </rPr>
      <t>(gramatura ciast sugerowana dla 8-10 os.)</t>
    </r>
  </si>
  <si>
    <t>Babka drożdżowa z bakaliami w polewie cukrowej</t>
  </si>
  <si>
    <t>Babka piaskowa tradycyjna w czekoladzie</t>
  </si>
  <si>
    <r>
      <t xml:space="preserve">KEKS </t>
    </r>
    <r>
      <rPr>
        <sz val="11"/>
        <color theme="1"/>
        <rFont val="Calibri"/>
        <family val="2"/>
        <charset val="238"/>
        <scheme val="minor"/>
      </rPr>
      <t>(gramatura ciast sugerowana dla 6-8 os.)</t>
    </r>
  </si>
  <si>
    <t>Keks świąteczny z bakaliami</t>
  </si>
  <si>
    <t>faktura</t>
  </si>
  <si>
    <t>paragon</t>
  </si>
  <si>
    <t>SUMA POTRAWY CAFE &amp; RESTAURANT EUROPA</t>
  </si>
  <si>
    <t>SUMA    "Świąteczne wypieki z naszej cukierni Muffinek"</t>
  </si>
  <si>
    <t>ŚWIĄTECZNE WYPIEKI Z NASZEJ CUKIERNI MUFFINEK</t>
  </si>
  <si>
    <r>
      <t xml:space="preserve">SUMA </t>
    </r>
    <r>
      <rPr>
        <b/>
        <i/>
        <sz val="11"/>
        <color theme="1"/>
        <rFont val="Calibri"/>
        <family val="2"/>
        <charset val="238"/>
        <scheme val="minor"/>
      </rPr>
      <t>Cafe &amp; Restaurant Europa i Muffinek</t>
    </r>
    <r>
      <rPr>
        <b/>
        <sz val="11"/>
        <color theme="1"/>
        <rFont val="Calibri"/>
        <family val="2"/>
        <charset val="238"/>
        <scheme val="minor"/>
      </rPr>
      <t xml:space="preserve"> w PLN</t>
    </r>
  </si>
  <si>
    <t xml:space="preserve">Kluski śląskie </t>
  </si>
  <si>
    <t>Galaretka wieprzowa z golonki i nóżek z warzywami (200g)</t>
  </si>
  <si>
    <t>NAZWISKO i IMIĘ</t>
  </si>
  <si>
    <t>Data i godzina dostawy</t>
  </si>
  <si>
    <t>Imię, nazwisko, numer zamówienia i dopisek: catering świąteczny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</si>
</sst>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125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Fill="1" applyBorder="1"/>
    <xf numFmtId="0" fontId="0" fillId="0" borderId="1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7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6" xfId="0" applyBorder="1" applyAlignment="1"/>
    <xf numFmtId="0" fontId="0" fillId="0" borderId="7" xfId="0" applyBorder="1" applyAlignment="1"/>
    <xf numFmtId="0" fontId="1" fillId="4" borderId="1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43" fontId="0" fillId="4" borderId="1" xfId="2" applyFont="1" applyFill="1" applyBorder="1" applyAlignment="1">
      <alignment horizontal="center" vertical="center"/>
    </xf>
    <xf numFmtId="43" fontId="0" fillId="0" borderId="1" xfId="2" applyFont="1" applyBorder="1" applyAlignment="1">
      <alignment horizontal="center" vertical="center"/>
    </xf>
    <xf numFmtId="43" fontId="0" fillId="0" borderId="2" xfId="2" applyFont="1" applyBorder="1" applyAlignment="1">
      <alignment horizontal="center" vertical="center"/>
    </xf>
    <xf numFmtId="43" fontId="0" fillId="0" borderId="1" xfId="2" applyFont="1" applyBorder="1"/>
    <xf numFmtId="43" fontId="0" fillId="0" borderId="2" xfId="2" applyFont="1" applyBorder="1"/>
    <xf numFmtId="43" fontId="0" fillId="0" borderId="1" xfId="2" applyFont="1" applyBorder="1" applyAlignment="1">
      <alignment vertical="center"/>
    </xf>
    <xf numFmtId="43" fontId="0" fillId="2" borderId="1" xfId="2" applyFont="1" applyFill="1" applyBorder="1" applyAlignment="1">
      <alignment vertical="center"/>
    </xf>
    <xf numFmtId="43" fontId="1" fillId="4" borderId="1" xfId="2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 vertical="center"/>
    </xf>
    <xf numFmtId="43" fontId="0" fillId="0" borderId="9" xfId="2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43" fontId="0" fillId="0" borderId="9" xfId="2" applyFont="1" applyBorder="1"/>
    <xf numFmtId="0" fontId="0" fillId="0" borderId="13" xfId="0" applyBorder="1"/>
    <xf numFmtId="0" fontId="1" fillId="0" borderId="13" xfId="0" applyFont="1" applyBorder="1"/>
    <xf numFmtId="0" fontId="0" fillId="0" borderId="13" xfId="0" applyFont="1" applyBorder="1"/>
    <xf numFmtId="0" fontId="1" fillId="0" borderId="13" xfId="0" applyFont="1" applyFill="1" applyBorder="1"/>
    <xf numFmtId="0" fontId="1" fillId="0" borderId="13" xfId="0" applyFont="1" applyFill="1" applyBorder="1" applyAlignment="1">
      <alignment vertical="center"/>
    </xf>
    <xf numFmtId="0" fontId="0" fillId="0" borderId="16" xfId="0" applyBorder="1"/>
    <xf numFmtId="0" fontId="0" fillId="0" borderId="17" xfId="0" applyBorder="1"/>
    <xf numFmtId="0" fontId="1" fillId="7" borderId="13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0" fillId="4" borderId="14" xfId="0" applyFill="1" applyBorder="1"/>
    <xf numFmtId="0" fontId="0" fillId="0" borderId="13" xfId="0" applyBorder="1" applyAlignment="1">
      <alignment wrapText="1"/>
    </xf>
    <xf numFmtId="43" fontId="0" fillId="0" borderId="14" xfId="2" applyFont="1" applyBorder="1"/>
    <xf numFmtId="0" fontId="1" fillId="2" borderId="13" xfId="0" applyFont="1" applyFill="1" applyBorder="1" applyAlignment="1">
      <alignment horizontal="center"/>
    </xf>
    <xf numFmtId="43" fontId="1" fillId="4" borderId="14" xfId="2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 wrapText="1"/>
    </xf>
    <xf numFmtId="43" fontId="0" fillId="4" borderId="14" xfId="2" applyFont="1" applyFill="1" applyBorder="1"/>
    <xf numFmtId="43" fontId="6" fillId="3" borderId="2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43" fontId="0" fillId="0" borderId="24" xfId="2" applyFont="1" applyBorder="1"/>
    <xf numFmtId="0" fontId="1" fillId="9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43" fontId="6" fillId="8" borderId="21" xfId="0" applyNumberFormat="1" applyFont="1" applyFill="1" applyBorder="1" applyAlignment="1">
      <alignment horizontal="center"/>
    </xf>
    <xf numFmtId="0" fontId="1" fillId="3" borderId="3" xfId="0" applyFont="1" applyFill="1" applyBorder="1"/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43" fontId="8" fillId="3" borderId="5" xfId="2" applyFont="1" applyFill="1" applyBorder="1"/>
    <xf numFmtId="0" fontId="7" fillId="0" borderId="14" xfId="0" applyFont="1" applyBorder="1" applyAlignment="1">
      <alignment horizontal="center"/>
    </xf>
    <xf numFmtId="0" fontId="1" fillId="8" borderId="18" xfId="0" applyFont="1" applyFill="1" applyBorder="1" applyAlignment="1">
      <alignment horizontal="center"/>
    </xf>
    <xf numFmtId="0" fontId="1" fillId="8" borderId="19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" fillId="0" borderId="6" xfId="0" applyFont="1" applyFill="1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49" fontId="0" fillId="0" borderId="6" xfId="0" applyNumberFormat="1" applyFont="1" applyBorder="1" applyAlignment="1"/>
    <xf numFmtId="0" fontId="0" fillId="0" borderId="7" xfId="0" applyNumberFormat="1" applyFont="1" applyBorder="1" applyAlignment="1"/>
    <xf numFmtId="0" fontId="0" fillId="0" borderId="8" xfId="0" applyNumberFormat="1" applyFont="1" applyBorder="1" applyAlignment="1"/>
    <xf numFmtId="49" fontId="0" fillId="0" borderId="6" xfId="0" applyNumberForma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1" fillId="8" borderId="6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/>
    </xf>
    <xf numFmtId="49" fontId="0" fillId="0" borderId="6" xfId="0" applyNumberFormat="1" applyBorder="1" applyAlignment="1"/>
    <xf numFmtId="49" fontId="0" fillId="0" borderId="7" xfId="0" applyNumberFormat="1" applyBorder="1" applyAlignment="1"/>
    <xf numFmtId="49" fontId="0" fillId="0" borderId="15" xfId="0" applyNumberFormat="1" applyBorder="1" applyAlignment="1"/>
    <xf numFmtId="49" fontId="1" fillId="0" borderId="6" xfId="0" applyNumberFormat="1" applyFont="1" applyBorder="1" applyAlignment="1"/>
    <xf numFmtId="49" fontId="1" fillId="0" borderId="8" xfId="0" applyNumberFormat="1" applyFont="1" applyBorder="1" applyAlignment="1"/>
    <xf numFmtId="49" fontId="1" fillId="0" borderId="15" xfId="0" applyNumberFormat="1" applyFont="1" applyBorder="1" applyAlignment="1"/>
    <xf numFmtId="0" fontId="1" fillId="0" borderId="15" xfId="0" applyFont="1" applyBorder="1" applyAlignment="1">
      <alignment horizontal="left"/>
    </xf>
    <xf numFmtId="0" fontId="1" fillId="0" borderId="15" xfId="0" applyFont="1" applyBorder="1" applyAlignment="1"/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/>
    <xf numFmtId="49" fontId="0" fillId="6" borderId="6" xfId="0" applyNumberFormat="1" applyFill="1" applyBorder="1" applyAlignment="1"/>
    <xf numFmtId="49" fontId="0" fillId="6" borderId="7" xfId="0" applyNumberFormat="1" applyFill="1" applyBorder="1" applyAlignment="1"/>
    <xf numFmtId="49" fontId="0" fillId="6" borderId="15" xfId="0" applyNumberFormat="1" applyFill="1" applyBorder="1" applyAlignment="1"/>
    <xf numFmtId="49" fontId="9" fillId="0" borderId="6" xfId="1" applyNumberFormat="1" applyBorder="1" applyAlignment="1"/>
    <xf numFmtId="49" fontId="0" fillId="5" borderId="6" xfId="0" applyNumberFormat="1" applyFill="1" applyBorder="1" applyAlignment="1"/>
    <xf numFmtId="49" fontId="0" fillId="5" borderId="7" xfId="0" applyNumberFormat="1" applyFill="1" applyBorder="1" applyAlignment="1"/>
    <xf numFmtId="49" fontId="0" fillId="5" borderId="15" xfId="0" applyNumberFormat="1" applyFill="1" applyBorder="1" applyAlignment="1"/>
  </cellXfs>
  <cellStyles count="3">
    <cellStyle name="Dziesiętny" xfId="2" builtinId="3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2"/>
  <sheetViews>
    <sheetView tabSelected="1" view="pageBreakPreview" zoomScaleNormal="100" zoomScaleSheetLayoutView="100" workbookViewId="0">
      <selection activeCell="B20" sqref="B20:E20"/>
    </sheetView>
  </sheetViews>
  <sheetFormatPr defaultRowHeight="15" x14ac:dyDescent="0.25"/>
  <cols>
    <col min="1" max="1" width="50.5703125" customWidth="1"/>
    <col min="2" max="2" width="9" customWidth="1"/>
    <col min="3" max="3" width="9.28515625" customWidth="1"/>
    <col min="4" max="4" width="8" customWidth="1"/>
    <col min="5" max="5" width="9.28515625" customWidth="1"/>
    <col min="14" max="14" width="4.85546875" customWidth="1"/>
    <col min="15" max="18" width="8.85546875" hidden="1" customWidth="1"/>
    <col min="20" max="20" width="2.28515625" customWidth="1"/>
    <col min="21" max="21" width="4.28515625" hidden="1" customWidth="1"/>
    <col min="22" max="24" width="8.85546875" hidden="1" customWidth="1"/>
    <col min="25" max="25" width="8.7109375" customWidth="1"/>
    <col min="26" max="27" width="8.85546875" hidden="1" customWidth="1"/>
    <col min="29" max="29" width="1.5703125" customWidth="1"/>
    <col min="30" max="30" width="3" customWidth="1"/>
    <col min="31" max="31" width="8.85546875" hidden="1" customWidth="1"/>
  </cols>
  <sheetData>
    <row r="1" spans="1:36" x14ac:dyDescent="0.25">
      <c r="A1" s="91" t="s">
        <v>53</v>
      </c>
      <c r="B1" s="92"/>
      <c r="C1" s="92"/>
      <c r="D1" s="92"/>
      <c r="E1" s="93"/>
    </row>
    <row r="2" spans="1:36" ht="15.75" x14ac:dyDescent="0.25">
      <c r="A2" s="48"/>
      <c r="B2" s="27"/>
      <c r="C2" s="28"/>
      <c r="D2" s="16" t="s">
        <v>12</v>
      </c>
      <c r="E2" s="77"/>
      <c r="F2" s="14"/>
      <c r="AJ2" t="s">
        <v>100</v>
      </c>
    </row>
    <row r="3" spans="1:36" x14ac:dyDescent="0.25">
      <c r="A3" s="49" t="s">
        <v>108</v>
      </c>
      <c r="B3" s="116"/>
      <c r="C3" s="117"/>
      <c r="D3" s="117"/>
      <c r="E3" s="113"/>
      <c r="F3" s="14"/>
      <c r="AJ3" t="s">
        <v>101</v>
      </c>
    </row>
    <row r="4" spans="1:36" x14ac:dyDescent="0.25">
      <c r="A4" s="49" t="s">
        <v>27</v>
      </c>
      <c r="B4" s="118"/>
      <c r="C4" s="119"/>
      <c r="D4" s="119"/>
      <c r="E4" s="120"/>
      <c r="F4" s="14"/>
    </row>
    <row r="5" spans="1:36" x14ac:dyDescent="0.25">
      <c r="A5" s="49" t="s">
        <v>30</v>
      </c>
      <c r="B5" s="121"/>
      <c r="C5" s="109"/>
      <c r="D5" s="109"/>
      <c r="E5" s="110"/>
      <c r="F5" s="14"/>
    </row>
    <row r="6" spans="1:36" x14ac:dyDescent="0.25">
      <c r="A6" s="49" t="s">
        <v>28</v>
      </c>
      <c r="B6" s="108" t="s">
        <v>50</v>
      </c>
      <c r="C6" s="109"/>
      <c r="D6" s="109"/>
      <c r="E6" s="110"/>
      <c r="F6" s="14"/>
    </row>
    <row r="7" spans="1:36" x14ac:dyDescent="0.25">
      <c r="A7" s="49" t="s">
        <v>31</v>
      </c>
      <c r="B7" s="122"/>
      <c r="C7" s="123"/>
      <c r="D7" s="123"/>
      <c r="E7" s="124"/>
      <c r="F7" s="14"/>
    </row>
    <row r="8" spans="1:36" x14ac:dyDescent="0.25">
      <c r="A8" s="49" t="s">
        <v>32</v>
      </c>
      <c r="B8" s="108"/>
      <c r="C8" s="109"/>
      <c r="D8" s="109"/>
      <c r="E8" s="110"/>
      <c r="F8" s="14"/>
    </row>
    <row r="9" spans="1:36" x14ac:dyDescent="0.25">
      <c r="A9" s="50" t="s">
        <v>33</v>
      </c>
      <c r="B9" s="108"/>
      <c r="C9" s="109"/>
      <c r="D9" s="109"/>
      <c r="E9" s="110"/>
      <c r="F9" s="14"/>
    </row>
    <row r="10" spans="1:36" x14ac:dyDescent="0.25">
      <c r="A10" s="50" t="s">
        <v>34</v>
      </c>
      <c r="B10" s="108"/>
      <c r="C10" s="109"/>
      <c r="D10" s="109"/>
      <c r="E10" s="110"/>
      <c r="F10" s="14"/>
    </row>
    <row r="11" spans="1:36" x14ac:dyDescent="0.25">
      <c r="A11" s="50" t="s">
        <v>35</v>
      </c>
      <c r="B11" s="108"/>
      <c r="C11" s="109"/>
      <c r="D11" s="109"/>
      <c r="E11" s="110"/>
      <c r="F11" s="14"/>
    </row>
    <row r="12" spans="1:36" x14ac:dyDescent="0.25">
      <c r="A12" s="48" t="s">
        <v>36</v>
      </c>
      <c r="B12" s="108"/>
      <c r="C12" s="109"/>
      <c r="D12" s="109"/>
      <c r="E12" s="110"/>
      <c r="F12" s="14"/>
    </row>
    <row r="13" spans="1:36" x14ac:dyDescent="0.25">
      <c r="A13" s="49" t="s">
        <v>29</v>
      </c>
      <c r="B13" s="111"/>
      <c r="C13" s="112"/>
      <c r="D13" s="111"/>
      <c r="E13" s="113"/>
      <c r="F13" s="14"/>
    </row>
    <row r="14" spans="1:36" x14ac:dyDescent="0.25">
      <c r="A14" s="48"/>
      <c r="B14" s="108"/>
      <c r="C14" s="109"/>
      <c r="D14" s="109"/>
      <c r="E14" s="110"/>
      <c r="F14" s="14"/>
    </row>
    <row r="15" spans="1:36" x14ac:dyDescent="0.25">
      <c r="A15" s="49" t="s">
        <v>11</v>
      </c>
      <c r="B15" s="108"/>
      <c r="C15" s="109"/>
      <c r="D15" s="109"/>
      <c r="E15" s="110"/>
      <c r="F15" s="14"/>
    </row>
    <row r="16" spans="1:36" x14ac:dyDescent="0.25">
      <c r="A16" s="48"/>
      <c r="B16" s="108"/>
      <c r="C16" s="109"/>
      <c r="D16" s="109"/>
      <c r="E16" s="110"/>
      <c r="F16" s="14"/>
    </row>
    <row r="17" spans="1:11" x14ac:dyDescent="0.25">
      <c r="A17" s="48" t="s">
        <v>109</v>
      </c>
      <c r="B17" s="97"/>
      <c r="C17" s="98"/>
      <c r="D17" s="98"/>
      <c r="E17" s="99"/>
      <c r="F17" s="14"/>
    </row>
    <row r="18" spans="1:11" x14ac:dyDescent="0.25">
      <c r="A18" s="51" t="s">
        <v>17</v>
      </c>
      <c r="B18" s="81" t="s">
        <v>18</v>
      </c>
      <c r="C18" s="82"/>
      <c r="D18" s="82"/>
      <c r="E18" s="114"/>
      <c r="F18" s="14"/>
    </row>
    <row r="19" spans="1:11" x14ac:dyDescent="0.25">
      <c r="A19" s="51" t="s">
        <v>19</v>
      </c>
      <c r="B19" s="84" t="s">
        <v>20</v>
      </c>
      <c r="C19" s="85"/>
      <c r="D19" s="85"/>
      <c r="E19" s="115"/>
      <c r="F19" s="14"/>
    </row>
    <row r="20" spans="1:11" ht="30" customHeight="1" x14ac:dyDescent="0.25">
      <c r="A20" s="52" t="s">
        <v>21</v>
      </c>
      <c r="B20" s="87" t="s">
        <v>110</v>
      </c>
      <c r="C20" s="88"/>
      <c r="D20" s="88"/>
      <c r="E20" s="104"/>
      <c r="F20" s="14"/>
    </row>
    <row r="21" spans="1:11" ht="15" customHeight="1" x14ac:dyDescent="0.25">
      <c r="A21" s="52" t="s">
        <v>23</v>
      </c>
      <c r="B21" s="90"/>
      <c r="C21" s="88"/>
      <c r="D21" s="88"/>
      <c r="E21" s="104"/>
      <c r="F21" s="14"/>
    </row>
    <row r="22" spans="1:11" x14ac:dyDescent="0.25">
      <c r="A22" s="53"/>
      <c r="B22" s="11"/>
      <c r="C22" s="11"/>
      <c r="D22" s="11"/>
      <c r="E22" s="54"/>
      <c r="F22" s="14"/>
    </row>
    <row r="23" spans="1:11" x14ac:dyDescent="0.25">
      <c r="A23" s="55" t="s">
        <v>0</v>
      </c>
      <c r="B23" s="41" t="s">
        <v>9</v>
      </c>
      <c r="C23" s="41" t="s">
        <v>1</v>
      </c>
      <c r="D23" s="42" t="s">
        <v>3</v>
      </c>
      <c r="E23" s="56" t="s">
        <v>2</v>
      </c>
      <c r="F23" s="14"/>
    </row>
    <row r="24" spans="1:11" x14ac:dyDescent="0.25">
      <c r="A24" s="57" t="s">
        <v>24</v>
      </c>
      <c r="B24" s="4"/>
      <c r="C24" s="4"/>
      <c r="D24" s="3"/>
      <c r="E24" s="58"/>
    </row>
    <row r="25" spans="1:11" ht="30" x14ac:dyDescent="0.25">
      <c r="A25" s="59" t="s">
        <v>51</v>
      </c>
      <c r="B25" s="21" t="s">
        <v>52</v>
      </c>
      <c r="C25" s="34">
        <v>38</v>
      </c>
      <c r="D25" s="26"/>
      <c r="E25" s="60">
        <f>SUM(C25*D25)</f>
        <v>0</v>
      </c>
    </row>
    <row r="26" spans="1:11" x14ac:dyDescent="0.25">
      <c r="A26" s="59" t="s">
        <v>37</v>
      </c>
      <c r="B26" s="21" t="s">
        <v>52</v>
      </c>
      <c r="C26" s="34">
        <v>28</v>
      </c>
      <c r="D26" s="26"/>
      <c r="E26" s="60">
        <f t="shared" ref="E26:E99" si="0">SUM(C26*D26)</f>
        <v>0</v>
      </c>
    </row>
    <row r="27" spans="1:11" x14ac:dyDescent="0.25">
      <c r="A27" s="48"/>
      <c r="B27" s="21"/>
      <c r="C27" s="38"/>
      <c r="D27" s="26"/>
      <c r="E27" s="60">
        <f t="shared" si="0"/>
        <v>0</v>
      </c>
    </row>
    <row r="28" spans="1:11" x14ac:dyDescent="0.25">
      <c r="A28" s="61" t="s">
        <v>25</v>
      </c>
      <c r="B28" s="22"/>
      <c r="C28" s="39"/>
      <c r="D28" s="2"/>
      <c r="E28" s="62"/>
    </row>
    <row r="29" spans="1:11" x14ac:dyDescent="0.25">
      <c r="A29" s="48" t="s">
        <v>38</v>
      </c>
      <c r="B29" s="21" t="s">
        <v>57</v>
      </c>
      <c r="C29" s="34">
        <v>32</v>
      </c>
      <c r="D29" s="26"/>
      <c r="E29" s="60">
        <f t="shared" si="0"/>
        <v>0</v>
      </c>
    </row>
    <row r="30" spans="1:11" x14ac:dyDescent="0.25">
      <c r="A30" s="48" t="s">
        <v>39</v>
      </c>
      <c r="B30" s="21" t="s">
        <v>57</v>
      </c>
      <c r="C30" s="34">
        <v>45</v>
      </c>
      <c r="D30" s="26"/>
      <c r="E30" s="60">
        <f t="shared" si="0"/>
        <v>0</v>
      </c>
      <c r="K30" s="5"/>
    </row>
    <row r="31" spans="1:11" x14ac:dyDescent="0.25">
      <c r="A31" s="48" t="s">
        <v>48</v>
      </c>
      <c r="B31" s="21" t="s">
        <v>54</v>
      </c>
      <c r="C31" s="34">
        <v>49</v>
      </c>
      <c r="D31" s="26"/>
      <c r="E31" s="60">
        <f t="shared" si="0"/>
        <v>0</v>
      </c>
      <c r="K31" s="6"/>
    </row>
    <row r="32" spans="1:11" x14ac:dyDescent="0.25">
      <c r="A32" s="48" t="s">
        <v>106</v>
      </c>
      <c r="B32" s="21" t="s">
        <v>6</v>
      </c>
      <c r="C32" s="34">
        <v>21</v>
      </c>
      <c r="D32" s="26"/>
      <c r="E32" s="60">
        <f t="shared" si="0"/>
        <v>0</v>
      </c>
      <c r="G32" s="5"/>
      <c r="K32" s="6"/>
    </row>
    <row r="33" spans="1:11" x14ac:dyDescent="0.25">
      <c r="A33" s="48" t="s">
        <v>55</v>
      </c>
      <c r="B33" s="21" t="s">
        <v>56</v>
      </c>
      <c r="C33" s="34">
        <v>32</v>
      </c>
      <c r="D33" s="26"/>
      <c r="E33" s="60">
        <f t="shared" si="0"/>
        <v>0</v>
      </c>
      <c r="G33" s="6"/>
      <c r="K33" s="6"/>
    </row>
    <row r="34" spans="1:11" x14ac:dyDescent="0.25">
      <c r="A34" s="57" t="s">
        <v>4</v>
      </c>
      <c r="B34" s="23"/>
      <c r="C34" s="40"/>
      <c r="D34" s="3"/>
      <c r="E34" s="62"/>
      <c r="G34" s="6"/>
      <c r="K34" s="6"/>
    </row>
    <row r="35" spans="1:11" x14ac:dyDescent="0.25">
      <c r="A35" s="48" t="s">
        <v>13</v>
      </c>
      <c r="B35" s="21" t="s">
        <v>7</v>
      </c>
      <c r="C35" s="34">
        <v>24</v>
      </c>
      <c r="D35" s="26"/>
      <c r="E35" s="60">
        <f t="shared" si="0"/>
        <v>0</v>
      </c>
      <c r="G35" s="6"/>
      <c r="K35" s="6"/>
    </row>
    <row r="36" spans="1:11" x14ac:dyDescent="0.25">
      <c r="A36" s="48" t="s">
        <v>42</v>
      </c>
      <c r="B36" s="21" t="s">
        <v>7</v>
      </c>
      <c r="C36" s="34">
        <v>29</v>
      </c>
      <c r="D36" s="26"/>
      <c r="E36" s="60">
        <f t="shared" si="0"/>
        <v>0</v>
      </c>
      <c r="G36" s="6"/>
      <c r="K36" s="6"/>
    </row>
    <row r="37" spans="1:11" ht="30.75" customHeight="1" x14ac:dyDescent="0.25">
      <c r="A37" s="59" t="s">
        <v>58</v>
      </c>
      <c r="B37" s="21" t="s">
        <v>7</v>
      </c>
      <c r="C37" s="34">
        <v>28</v>
      </c>
      <c r="D37" s="26"/>
      <c r="E37" s="60">
        <f t="shared" si="0"/>
        <v>0</v>
      </c>
      <c r="G37" s="6"/>
      <c r="K37" s="6"/>
    </row>
    <row r="38" spans="1:11" ht="30" x14ac:dyDescent="0.25">
      <c r="A38" s="59" t="s">
        <v>40</v>
      </c>
      <c r="B38" s="21" t="s">
        <v>7</v>
      </c>
      <c r="C38" s="34">
        <v>28</v>
      </c>
      <c r="D38" s="26"/>
      <c r="E38" s="60">
        <f t="shared" si="0"/>
        <v>0</v>
      </c>
      <c r="G38" s="6"/>
      <c r="K38" s="6"/>
    </row>
    <row r="39" spans="1:11" x14ac:dyDescent="0.25">
      <c r="A39" s="59" t="s">
        <v>59</v>
      </c>
      <c r="B39" s="21" t="s">
        <v>7</v>
      </c>
      <c r="C39" s="34">
        <v>29</v>
      </c>
      <c r="D39" s="26"/>
      <c r="E39" s="60">
        <f t="shared" si="0"/>
        <v>0</v>
      </c>
      <c r="G39" s="6"/>
      <c r="K39" s="6"/>
    </row>
    <row r="40" spans="1:11" x14ac:dyDescent="0.25">
      <c r="A40" s="63" t="s">
        <v>60</v>
      </c>
      <c r="B40" s="24"/>
      <c r="C40" s="33"/>
      <c r="D40" s="3"/>
      <c r="E40" s="64"/>
      <c r="G40" s="6"/>
      <c r="K40" s="6"/>
    </row>
    <row r="41" spans="1:11" ht="30" x14ac:dyDescent="0.25">
      <c r="A41" s="59" t="s">
        <v>41</v>
      </c>
      <c r="B41" s="21" t="s">
        <v>5</v>
      </c>
      <c r="C41" s="34">
        <v>150</v>
      </c>
      <c r="D41" s="26"/>
      <c r="E41" s="60">
        <f t="shared" si="0"/>
        <v>0</v>
      </c>
      <c r="G41" s="6"/>
      <c r="K41" s="6"/>
    </row>
    <row r="42" spans="1:11" x14ac:dyDescent="0.25">
      <c r="A42" s="48" t="s">
        <v>61</v>
      </c>
      <c r="B42" s="21" t="s">
        <v>7</v>
      </c>
      <c r="C42" s="34">
        <v>16</v>
      </c>
      <c r="D42" s="26"/>
      <c r="E42" s="60">
        <f t="shared" si="0"/>
        <v>0</v>
      </c>
      <c r="G42" s="6"/>
    </row>
    <row r="43" spans="1:11" x14ac:dyDescent="0.25">
      <c r="A43" s="57" t="s">
        <v>26</v>
      </c>
      <c r="B43" s="24"/>
      <c r="C43" s="33"/>
      <c r="D43" s="3"/>
      <c r="E43" s="62"/>
    </row>
    <row r="44" spans="1:11" x14ac:dyDescent="0.25">
      <c r="A44" s="48" t="s">
        <v>62</v>
      </c>
      <c r="B44" s="21" t="s">
        <v>7</v>
      </c>
      <c r="C44" s="34">
        <v>45</v>
      </c>
      <c r="D44" s="26"/>
      <c r="E44" s="60">
        <f t="shared" si="0"/>
        <v>0</v>
      </c>
    </row>
    <row r="45" spans="1:11" x14ac:dyDescent="0.25">
      <c r="A45" s="48" t="s">
        <v>63</v>
      </c>
      <c r="B45" s="21" t="s">
        <v>7</v>
      </c>
      <c r="C45" s="34">
        <v>19</v>
      </c>
      <c r="D45" s="26"/>
      <c r="E45" s="60">
        <f t="shared" si="0"/>
        <v>0</v>
      </c>
    </row>
    <row r="46" spans="1:11" ht="29.25" customHeight="1" x14ac:dyDescent="0.25">
      <c r="A46" s="59" t="s">
        <v>64</v>
      </c>
      <c r="B46" s="21" t="s">
        <v>7</v>
      </c>
      <c r="C46" s="34">
        <v>29</v>
      </c>
      <c r="D46" s="26"/>
      <c r="E46" s="60">
        <f t="shared" si="0"/>
        <v>0</v>
      </c>
    </row>
    <row r="47" spans="1:11" ht="15.75" customHeight="1" x14ac:dyDescent="0.25">
      <c r="A47" s="59" t="s">
        <v>65</v>
      </c>
      <c r="B47" s="21" t="s">
        <v>7</v>
      </c>
      <c r="C47" s="34">
        <v>16</v>
      </c>
      <c r="D47" s="26"/>
      <c r="E47" s="60">
        <f t="shared" si="0"/>
        <v>0</v>
      </c>
    </row>
    <row r="48" spans="1:11" x14ac:dyDescent="0.25">
      <c r="A48" s="48" t="s">
        <v>43</v>
      </c>
      <c r="B48" s="21" t="s">
        <v>7</v>
      </c>
      <c r="C48" s="34">
        <v>16</v>
      </c>
      <c r="D48" s="26"/>
      <c r="E48" s="60">
        <f t="shared" si="0"/>
        <v>0</v>
      </c>
      <c r="G48" s="6"/>
    </row>
    <row r="49" spans="1:7" ht="28.5" customHeight="1" x14ac:dyDescent="0.25">
      <c r="A49" s="59" t="s">
        <v>107</v>
      </c>
      <c r="B49" s="21" t="s">
        <v>7</v>
      </c>
      <c r="C49" s="34">
        <v>15</v>
      </c>
      <c r="D49" s="26"/>
      <c r="E49" s="60">
        <f t="shared" si="0"/>
        <v>0</v>
      </c>
      <c r="G49" s="6"/>
    </row>
    <row r="50" spans="1:7" x14ac:dyDescent="0.25">
      <c r="A50" s="59" t="s">
        <v>66</v>
      </c>
      <c r="B50" s="21" t="s">
        <v>7</v>
      </c>
      <c r="C50" s="34">
        <v>15</v>
      </c>
      <c r="D50" s="26"/>
      <c r="E50" s="60">
        <f t="shared" si="0"/>
        <v>0</v>
      </c>
      <c r="G50" s="6"/>
    </row>
    <row r="51" spans="1:7" x14ac:dyDescent="0.25">
      <c r="A51" s="48" t="s">
        <v>67</v>
      </c>
      <c r="B51" s="21" t="s">
        <v>7</v>
      </c>
      <c r="C51" s="34">
        <v>38</v>
      </c>
      <c r="D51" s="26"/>
      <c r="E51" s="60">
        <f t="shared" si="0"/>
        <v>0</v>
      </c>
      <c r="G51" s="6"/>
    </row>
    <row r="52" spans="1:7" x14ac:dyDescent="0.25">
      <c r="A52" s="48" t="s">
        <v>68</v>
      </c>
      <c r="B52" s="21" t="s">
        <v>7</v>
      </c>
      <c r="C52" s="34">
        <v>44</v>
      </c>
      <c r="D52" s="26"/>
      <c r="E52" s="60">
        <f t="shared" si="0"/>
        <v>0</v>
      </c>
      <c r="G52" s="6"/>
    </row>
    <row r="53" spans="1:7" x14ac:dyDescent="0.25">
      <c r="A53" s="57" t="s">
        <v>69</v>
      </c>
      <c r="B53" s="24"/>
      <c r="C53" s="33"/>
      <c r="D53" s="3"/>
      <c r="E53" s="62"/>
      <c r="G53" s="6"/>
    </row>
    <row r="54" spans="1:7" x14ac:dyDescent="0.25">
      <c r="A54" s="48" t="s">
        <v>14</v>
      </c>
      <c r="B54" s="21" t="s">
        <v>7</v>
      </c>
      <c r="C54" s="34">
        <v>30</v>
      </c>
      <c r="D54" s="26"/>
      <c r="E54" s="60">
        <f t="shared" si="0"/>
        <v>0</v>
      </c>
      <c r="G54" s="6"/>
    </row>
    <row r="55" spans="1:7" x14ac:dyDescent="0.25">
      <c r="A55" s="48" t="s">
        <v>15</v>
      </c>
      <c r="B55" s="21" t="s">
        <v>7</v>
      </c>
      <c r="C55" s="34">
        <v>30</v>
      </c>
      <c r="D55" s="26"/>
      <c r="E55" s="60">
        <f t="shared" si="0"/>
        <v>0</v>
      </c>
    </row>
    <row r="56" spans="1:7" ht="15.75" x14ac:dyDescent="0.25">
      <c r="A56" s="48" t="s">
        <v>44</v>
      </c>
      <c r="B56" s="21" t="s">
        <v>7</v>
      </c>
      <c r="C56" s="34">
        <v>30</v>
      </c>
      <c r="D56" s="26"/>
      <c r="E56" s="60">
        <f t="shared" si="0"/>
        <v>0</v>
      </c>
      <c r="G56" s="7"/>
    </row>
    <row r="57" spans="1:7" x14ac:dyDescent="0.25">
      <c r="A57" s="48" t="s">
        <v>16</v>
      </c>
      <c r="B57" s="21" t="s">
        <v>7</v>
      </c>
      <c r="C57" s="34">
        <v>30</v>
      </c>
      <c r="D57" s="26"/>
      <c r="E57" s="60">
        <f t="shared" si="0"/>
        <v>0</v>
      </c>
      <c r="G57" s="8"/>
    </row>
    <row r="58" spans="1:7" ht="15.75" x14ac:dyDescent="0.25">
      <c r="A58" s="48" t="s">
        <v>45</v>
      </c>
      <c r="B58" s="21" t="s">
        <v>7</v>
      </c>
      <c r="C58" s="34">
        <v>30</v>
      </c>
      <c r="D58" s="26"/>
      <c r="E58" s="60">
        <f t="shared" si="0"/>
        <v>0</v>
      </c>
      <c r="G58" s="7"/>
    </row>
    <row r="59" spans="1:7" x14ac:dyDescent="0.25">
      <c r="A59" s="48"/>
      <c r="B59" s="21"/>
      <c r="C59" s="34"/>
      <c r="D59" s="26"/>
      <c r="E59" s="60">
        <f t="shared" si="0"/>
        <v>0</v>
      </c>
    </row>
    <row r="60" spans="1:7" x14ac:dyDescent="0.25">
      <c r="A60" s="57" t="s">
        <v>70</v>
      </c>
      <c r="B60" s="24"/>
      <c r="C60" s="33"/>
      <c r="D60" s="3"/>
      <c r="E60" s="62"/>
    </row>
    <row r="61" spans="1:7" x14ac:dyDescent="0.25">
      <c r="A61" s="48" t="s">
        <v>46</v>
      </c>
      <c r="B61" s="21" t="s">
        <v>8</v>
      </c>
      <c r="C61" s="34">
        <v>28</v>
      </c>
      <c r="D61" s="26"/>
      <c r="E61" s="60">
        <f t="shared" si="0"/>
        <v>0</v>
      </c>
    </row>
    <row r="62" spans="1:7" x14ac:dyDescent="0.25">
      <c r="A62" s="48" t="s">
        <v>49</v>
      </c>
      <c r="B62" s="21" t="s">
        <v>8</v>
      </c>
      <c r="C62" s="34">
        <v>18</v>
      </c>
      <c r="D62" s="26"/>
      <c r="E62" s="60">
        <f t="shared" si="0"/>
        <v>0</v>
      </c>
    </row>
    <row r="63" spans="1:7" x14ac:dyDescent="0.25">
      <c r="A63" s="48" t="s">
        <v>47</v>
      </c>
      <c r="B63" s="21" t="s">
        <v>8</v>
      </c>
      <c r="C63" s="34">
        <v>22</v>
      </c>
      <c r="D63" s="26"/>
      <c r="E63" s="60">
        <f t="shared" si="0"/>
        <v>0</v>
      </c>
    </row>
    <row r="64" spans="1:7" x14ac:dyDescent="0.25">
      <c r="A64" s="48"/>
      <c r="B64" s="21"/>
      <c r="C64" s="34"/>
      <c r="D64" s="26"/>
      <c r="E64" s="60"/>
    </row>
    <row r="65" spans="1:36" x14ac:dyDescent="0.25">
      <c r="A65" s="48"/>
      <c r="B65" s="21"/>
      <c r="C65" s="34"/>
      <c r="D65" s="26"/>
      <c r="E65" s="60"/>
    </row>
    <row r="66" spans="1:36" ht="15.75" thickBot="1" x14ac:dyDescent="0.3">
      <c r="A66" s="100" t="s">
        <v>102</v>
      </c>
      <c r="B66" s="101"/>
      <c r="C66" s="101"/>
      <c r="D66" s="102"/>
      <c r="E66" s="65">
        <f>SUM(E25:E65)</f>
        <v>0</v>
      </c>
    </row>
    <row r="67" spans="1:36" x14ac:dyDescent="0.25">
      <c r="A67" s="43"/>
      <c r="B67" s="44"/>
      <c r="C67" s="45"/>
      <c r="D67" s="46"/>
      <c r="E67" s="47"/>
    </row>
    <row r="68" spans="1:36" x14ac:dyDescent="0.25">
      <c r="A68" s="105" t="s">
        <v>104</v>
      </c>
      <c r="B68" s="106"/>
      <c r="C68" s="106"/>
      <c r="D68" s="106"/>
      <c r="E68" s="107"/>
    </row>
    <row r="69" spans="1:36" ht="15.75" x14ac:dyDescent="0.25">
      <c r="A69" s="1"/>
      <c r="B69" s="27"/>
      <c r="C69" s="28"/>
      <c r="D69" s="16" t="s">
        <v>12</v>
      </c>
      <c r="E69" s="25" t="str">
        <f>CONCATENATE(E2," ","M")</f>
        <v xml:space="preserve"> M</v>
      </c>
      <c r="F69" s="14"/>
      <c r="AJ69" t="s">
        <v>100</v>
      </c>
    </row>
    <row r="70" spans="1:36" x14ac:dyDescent="0.25">
      <c r="A70" s="16" t="s">
        <v>10</v>
      </c>
      <c r="B70" s="103">
        <f>B3</f>
        <v>0</v>
      </c>
      <c r="C70" s="95"/>
      <c r="D70" s="95"/>
      <c r="E70" s="96"/>
      <c r="F70" s="14"/>
      <c r="AJ70" t="s">
        <v>101</v>
      </c>
    </row>
    <row r="71" spans="1:36" hidden="1" x14ac:dyDescent="0.25">
      <c r="A71" s="16" t="s">
        <v>27</v>
      </c>
      <c r="B71" s="103">
        <f t="shared" ref="B71:B79" si="1">B4</f>
        <v>0</v>
      </c>
      <c r="C71" s="95"/>
      <c r="D71" s="95"/>
      <c r="E71" s="96"/>
      <c r="F71" s="14"/>
    </row>
    <row r="72" spans="1:36" hidden="1" x14ac:dyDescent="0.25">
      <c r="A72" s="16" t="s">
        <v>30</v>
      </c>
      <c r="B72" s="103">
        <f t="shared" si="1"/>
        <v>0</v>
      </c>
      <c r="C72" s="95"/>
      <c r="D72" s="95"/>
      <c r="E72" s="96"/>
      <c r="F72" s="14"/>
    </row>
    <row r="73" spans="1:36" hidden="1" x14ac:dyDescent="0.25">
      <c r="A73" s="16" t="s">
        <v>28</v>
      </c>
      <c r="B73" s="103" t="str">
        <f t="shared" si="1"/>
        <v>przelew</v>
      </c>
      <c r="C73" s="95"/>
      <c r="D73" s="95"/>
      <c r="E73" s="96"/>
      <c r="F73" s="14"/>
    </row>
    <row r="74" spans="1:36" hidden="1" x14ac:dyDescent="0.25">
      <c r="A74" s="16" t="s">
        <v>31</v>
      </c>
      <c r="B74" s="103">
        <f t="shared" si="1"/>
        <v>0</v>
      </c>
      <c r="C74" s="95"/>
      <c r="D74" s="95"/>
      <c r="E74" s="96"/>
      <c r="F74" s="14"/>
    </row>
    <row r="75" spans="1:36" hidden="1" x14ac:dyDescent="0.25">
      <c r="A75" s="16" t="s">
        <v>32</v>
      </c>
      <c r="B75" s="103">
        <f t="shared" si="1"/>
        <v>0</v>
      </c>
      <c r="C75" s="95"/>
      <c r="D75" s="95"/>
      <c r="E75" s="96"/>
      <c r="F75" s="14"/>
    </row>
    <row r="76" spans="1:36" hidden="1" x14ac:dyDescent="0.25">
      <c r="A76" s="15" t="s">
        <v>33</v>
      </c>
      <c r="B76" s="103">
        <f t="shared" si="1"/>
        <v>0</v>
      </c>
      <c r="C76" s="95"/>
      <c r="D76" s="95"/>
      <c r="E76" s="96"/>
      <c r="F76" s="14"/>
    </row>
    <row r="77" spans="1:36" hidden="1" x14ac:dyDescent="0.25">
      <c r="A77" s="15" t="s">
        <v>34</v>
      </c>
      <c r="B77" s="103">
        <f t="shared" si="1"/>
        <v>0</v>
      </c>
      <c r="C77" s="95"/>
      <c r="D77" s="95"/>
      <c r="E77" s="96"/>
      <c r="F77" s="14"/>
    </row>
    <row r="78" spans="1:36" hidden="1" x14ac:dyDescent="0.25">
      <c r="A78" s="15" t="s">
        <v>35</v>
      </c>
      <c r="B78" s="103">
        <f t="shared" si="1"/>
        <v>0</v>
      </c>
      <c r="C78" s="95"/>
      <c r="D78" s="95"/>
      <c r="E78" s="96"/>
      <c r="F78" s="14"/>
    </row>
    <row r="79" spans="1:36" hidden="1" x14ac:dyDescent="0.25">
      <c r="A79" s="1" t="s">
        <v>36</v>
      </c>
      <c r="B79" s="103">
        <f t="shared" si="1"/>
        <v>0</v>
      </c>
      <c r="C79" s="95"/>
      <c r="D79" s="95"/>
      <c r="E79" s="96"/>
      <c r="F79" s="14"/>
    </row>
    <row r="80" spans="1:36" hidden="1" x14ac:dyDescent="0.25">
      <c r="A80" s="16" t="s">
        <v>29</v>
      </c>
      <c r="B80" s="94">
        <f>B13</f>
        <v>0</v>
      </c>
      <c r="C80" s="96"/>
      <c r="D80" s="94">
        <f>D13</f>
        <v>0</v>
      </c>
      <c r="E80" s="96"/>
      <c r="F80" s="14"/>
    </row>
    <row r="81" spans="1:6" hidden="1" x14ac:dyDescent="0.25">
      <c r="A81" s="1"/>
      <c r="B81" s="94">
        <f>B14</f>
        <v>0</v>
      </c>
      <c r="C81" s="95"/>
      <c r="D81" s="95"/>
      <c r="E81" s="96"/>
      <c r="F81" s="14"/>
    </row>
    <row r="82" spans="1:6" hidden="1" x14ac:dyDescent="0.25">
      <c r="A82" s="16" t="s">
        <v>11</v>
      </c>
      <c r="B82" s="94">
        <f>B15</f>
        <v>0</v>
      </c>
      <c r="C82" s="95"/>
      <c r="D82" s="95"/>
      <c r="E82" s="96"/>
      <c r="F82" s="14"/>
    </row>
    <row r="83" spans="1:6" hidden="1" x14ac:dyDescent="0.25">
      <c r="A83" s="1"/>
      <c r="B83" s="94">
        <f t="shared" ref="B83:B84" si="2">B16</f>
        <v>0</v>
      </c>
      <c r="C83" s="95"/>
      <c r="D83" s="95"/>
      <c r="E83" s="96"/>
      <c r="F83" s="14"/>
    </row>
    <row r="84" spans="1:6" hidden="1" x14ac:dyDescent="0.25">
      <c r="A84" s="1"/>
      <c r="B84" s="94">
        <f t="shared" si="2"/>
        <v>0</v>
      </c>
      <c r="C84" s="95"/>
      <c r="D84" s="95"/>
      <c r="E84" s="96"/>
      <c r="F84" s="14"/>
    </row>
    <row r="85" spans="1:6" hidden="1" x14ac:dyDescent="0.25">
      <c r="A85" s="17" t="s">
        <v>17</v>
      </c>
      <c r="B85" s="81" t="s">
        <v>18</v>
      </c>
      <c r="C85" s="82"/>
      <c r="D85" s="82"/>
      <c r="E85" s="83"/>
      <c r="F85" s="14"/>
    </row>
    <row r="86" spans="1:6" hidden="1" x14ac:dyDescent="0.25">
      <c r="A86" s="17" t="s">
        <v>19</v>
      </c>
      <c r="B86" s="84" t="s">
        <v>20</v>
      </c>
      <c r="C86" s="85"/>
      <c r="D86" s="85"/>
      <c r="E86" s="86"/>
      <c r="F86" s="14"/>
    </row>
    <row r="87" spans="1:6" ht="30" hidden="1" customHeight="1" x14ac:dyDescent="0.25">
      <c r="A87" s="18" t="s">
        <v>21</v>
      </c>
      <c r="B87" s="87" t="s">
        <v>22</v>
      </c>
      <c r="C87" s="88"/>
      <c r="D87" s="88"/>
      <c r="E87" s="89"/>
      <c r="F87" s="14"/>
    </row>
    <row r="88" spans="1:6" ht="15" hidden="1" customHeight="1" x14ac:dyDescent="0.25">
      <c r="A88" s="18" t="s">
        <v>23</v>
      </c>
      <c r="B88" s="90"/>
      <c r="C88" s="88"/>
      <c r="D88" s="88"/>
      <c r="E88" s="89"/>
      <c r="F88" s="14"/>
    </row>
    <row r="89" spans="1:6" x14ac:dyDescent="0.25">
      <c r="F89" s="14"/>
    </row>
    <row r="90" spans="1:6" x14ac:dyDescent="0.25">
      <c r="A90" s="70" t="s">
        <v>0</v>
      </c>
      <c r="B90" s="70" t="s">
        <v>9</v>
      </c>
      <c r="C90" s="70" t="s">
        <v>1</v>
      </c>
      <c r="D90" s="71" t="s">
        <v>3</v>
      </c>
      <c r="E90" s="71" t="s">
        <v>2</v>
      </c>
      <c r="F90" s="14"/>
    </row>
    <row r="91" spans="1:6" x14ac:dyDescent="0.25">
      <c r="A91" s="3" t="s">
        <v>79</v>
      </c>
      <c r="B91" s="24"/>
      <c r="C91" s="33"/>
      <c r="D91" s="3"/>
      <c r="E91" s="3"/>
    </row>
    <row r="92" spans="1:6" x14ac:dyDescent="0.25">
      <c r="A92" s="1" t="s">
        <v>71</v>
      </c>
      <c r="B92" s="21" t="s">
        <v>8</v>
      </c>
      <c r="C92" s="34">
        <v>90</v>
      </c>
      <c r="D92" s="26"/>
      <c r="E92" s="36">
        <f t="shared" si="0"/>
        <v>0</v>
      </c>
    </row>
    <row r="93" spans="1:6" x14ac:dyDescent="0.25">
      <c r="A93" s="1" t="s">
        <v>73</v>
      </c>
      <c r="B93" s="21"/>
      <c r="C93" s="34"/>
      <c r="D93" s="26"/>
      <c r="E93" s="36">
        <f t="shared" si="0"/>
        <v>0</v>
      </c>
    </row>
    <row r="94" spans="1:6" x14ac:dyDescent="0.25">
      <c r="A94" s="1" t="s">
        <v>72</v>
      </c>
      <c r="B94" s="21" t="s">
        <v>8</v>
      </c>
      <c r="C94" s="34">
        <v>52</v>
      </c>
      <c r="D94" s="26"/>
      <c r="E94" s="36">
        <f t="shared" si="0"/>
        <v>0</v>
      </c>
    </row>
    <row r="95" spans="1:6" x14ac:dyDescent="0.25">
      <c r="A95" s="1" t="s">
        <v>74</v>
      </c>
      <c r="B95" s="21" t="s">
        <v>8</v>
      </c>
      <c r="C95" s="34">
        <v>52</v>
      </c>
      <c r="D95" s="26"/>
      <c r="E95" s="36">
        <f t="shared" si="0"/>
        <v>0</v>
      </c>
    </row>
    <row r="96" spans="1:6" x14ac:dyDescent="0.25">
      <c r="A96" s="1" t="s">
        <v>75</v>
      </c>
      <c r="B96" s="21" t="s">
        <v>8</v>
      </c>
      <c r="C96" s="34">
        <v>52</v>
      </c>
      <c r="D96" s="26"/>
      <c r="E96" s="36">
        <f t="shared" si="0"/>
        <v>0</v>
      </c>
    </row>
    <row r="97" spans="1:7" x14ac:dyDescent="0.25">
      <c r="A97" s="1" t="s">
        <v>76</v>
      </c>
      <c r="B97" s="21" t="s">
        <v>8</v>
      </c>
      <c r="C97" s="34">
        <v>47</v>
      </c>
      <c r="D97" s="26"/>
      <c r="E97" s="36">
        <f t="shared" si="0"/>
        <v>0</v>
      </c>
    </row>
    <row r="98" spans="1:7" x14ac:dyDescent="0.25">
      <c r="A98" s="1" t="s">
        <v>77</v>
      </c>
      <c r="B98" s="21" t="s">
        <v>8</v>
      </c>
      <c r="C98" s="34">
        <v>52</v>
      </c>
      <c r="D98" s="26"/>
      <c r="E98" s="36">
        <f t="shared" si="0"/>
        <v>0</v>
      </c>
    </row>
    <row r="99" spans="1:7" x14ac:dyDescent="0.25">
      <c r="A99" s="1" t="s">
        <v>78</v>
      </c>
      <c r="B99" s="21" t="s">
        <v>8</v>
      </c>
      <c r="C99" s="34">
        <v>34</v>
      </c>
      <c r="D99" s="26"/>
      <c r="E99" s="36">
        <f t="shared" si="0"/>
        <v>0</v>
      </c>
    </row>
    <row r="100" spans="1:7" x14ac:dyDescent="0.25">
      <c r="A100" s="1"/>
      <c r="B100" s="21"/>
      <c r="C100" s="34"/>
      <c r="D100" s="1"/>
      <c r="E100" s="36"/>
    </row>
    <row r="101" spans="1:7" x14ac:dyDescent="0.25">
      <c r="A101" s="3" t="s">
        <v>80</v>
      </c>
      <c r="B101" s="24"/>
      <c r="C101" s="33"/>
      <c r="D101" s="3"/>
      <c r="E101" s="3"/>
      <c r="G101" s="8"/>
    </row>
    <row r="102" spans="1:7" ht="15.75" x14ac:dyDescent="0.25">
      <c r="A102" s="19" t="s">
        <v>81</v>
      </c>
      <c r="B102" s="21" t="s">
        <v>8</v>
      </c>
      <c r="C102" s="34">
        <v>42</v>
      </c>
      <c r="D102" s="26"/>
      <c r="E102" s="36">
        <f>SUM(C102*D102)</f>
        <v>0</v>
      </c>
      <c r="G102" s="7"/>
    </row>
    <row r="103" spans="1:7" ht="15.75" x14ac:dyDescent="0.25">
      <c r="A103" s="1" t="s">
        <v>82</v>
      </c>
      <c r="B103" s="21" t="s">
        <v>8</v>
      </c>
      <c r="C103" s="34">
        <v>54</v>
      </c>
      <c r="D103" s="26"/>
      <c r="E103" s="36">
        <f>SUM(C103*D103)</f>
        <v>0</v>
      </c>
      <c r="G103" s="7"/>
    </row>
    <row r="104" spans="1:7" ht="15.75" x14ac:dyDescent="0.25">
      <c r="A104" s="1"/>
      <c r="B104" s="21"/>
      <c r="C104" s="34"/>
      <c r="D104" s="26"/>
      <c r="E104" s="36"/>
      <c r="G104" s="7"/>
    </row>
    <row r="105" spans="1:7" ht="15.75" x14ac:dyDescent="0.25">
      <c r="A105" s="3" t="s">
        <v>83</v>
      </c>
      <c r="B105" s="3"/>
      <c r="C105" s="3"/>
      <c r="D105" s="3"/>
      <c r="E105" s="3"/>
      <c r="G105" s="7"/>
    </row>
    <row r="106" spans="1:7" x14ac:dyDescent="0.25">
      <c r="A106" s="19" t="s">
        <v>84</v>
      </c>
      <c r="B106" s="21" t="s">
        <v>8</v>
      </c>
      <c r="C106" s="34">
        <v>25</v>
      </c>
      <c r="D106" s="26"/>
      <c r="E106" s="36">
        <f>SUM(C106*D106)</f>
        <v>0</v>
      </c>
      <c r="G106" s="8"/>
    </row>
    <row r="107" spans="1:7" ht="15.75" x14ac:dyDescent="0.25">
      <c r="A107" s="19" t="s">
        <v>85</v>
      </c>
      <c r="B107" s="21" t="s">
        <v>8</v>
      </c>
      <c r="C107" s="34">
        <v>29</v>
      </c>
      <c r="D107" s="26"/>
      <c r="E107" s="36">
        <f>SUM(C107*D107)</f>
        <v>0</v>
      </c>
      <c r="G107" s="7"/>
    </row>
    <row r="108" spans="1:7" ht="15.75" x14ac:dyDescent="0.25">
      <c r="A108" s="19"/>
      <c r="B108" s="21"/>
      <c r="C108" s="34"/>
      <c r="D108" s="26"/>
      <c r="E108" s="36"/>
      <c r="G108" s="7"/>
    </row>
    <row r="109" spans="1:7" ht="15.75" x14ac:dyDescent="0.25">
      <c r="A109" s="3" t="s">
        <v>86</v>
      </c>
      <c r="B109" s="3"/>
      <c r="C109" s="3"/>
      <c r="D109" s="3"/>
      <c r="E109" s="3"/>
      <c r="G109" s="7"/>
    </row>
    <row r="110" spans="1:7" ht="33.75" customHeight="1" x14ac:dyDescent="0.25">
      <c r="A110" s="19" t="s">
        <v>90</v>
      </c>
      <c r="B110" s="21" t="s">
        <v>87</v>
      </c>
      <c r="C110" s="34">
        <v>18</v>
      </c>
      <c r="D110" s="26"/>
      <c r="E110" s="36">
        <f>SUM(C110*D110)</f>
        <v>0</v>
      </c>
      <c r="G110" s="7"/>
    </row>
    <row r="111" spans="1:7" x14ac:dyDescent="0.25">
      <c r="A111" s="1" t="s">
        <v>88</v>
      </c>
      <c r="B111" s="21" t="s">
        <v>8</v>
      </c>
      <c r="C111" s="34">
        <v>9</v>
      </c>
      <c r="D111" s="26"/>
      <c r="E111" s="36">
        <f>SUM(C111*D111)</f>
        <v>0</v>
      </c>
      <c r="G111" s="8"/>
    </row>
    <row r="112" spans="1:7" x14ac:dyDescent="0.25">
      <c r="A112" s="1" t="s">
        <v>89</v>
      </c>
      <c r="B112" s="21" t="s">
        <v>87</v>
      </c>
      <c r="C112" s="34">
        <v>25</v>
      </c>
      <c r="D112" s="26"/>
      <c r="E112" s="36">
        <f t="shared" ref="E112:E116" si="3">SUM(C112*D112)</f>
        <v>0</v>
      </c>
      <c r="G112" s="8"/>
    </row>
    <row r="113" spans="1:7" x14ac:dyDescent="0.25">
      <c r="A113" s="1" t="s">
        <v>91</v>
      </c>
      <c r="B113" s="21" t="s">
        <v>8</v>
      </c>
      <c r="C113" s="34">
        <v>120</v>
      </c>
      <c r="D113" s="26"/>
      <c r="E113" s="36">
        <f t="shared" si="3"/>
        <v>0</v>
      </c>
      <c r="G113" s="8"/>
    </row>
    <row r="114" spans="1:7" x14ac:dyDescent="0.25">
      <c r="A114" s="1"/>
      <c r="B114" s="21"/>
      <c r="C114" s="34"/>
      <c r="D114" s="26"/>
      <c r="E114" s="36">
        <f t="shared" si="3"/>
        <v>0</v>
      </c>
      <c r="G114" s="8"/>
    </row>
    <row r="115" spans="1:7" x14ac:dyDescent="0.25">
      <c r="A115" s="3" t="s">
        <v>92</v>
      </c>
      <c r="B115" s="3"/>
      <c r="C115" s="3"/>
      <c r="D115" s="3"/>
      <c r="E115" s="3"/>
      <c r="G115" s="8"/>
    </row>
    <row r="116" spans="1:7" x14ac:dyDescent="0.25">
      <c r="A116" s="1" t="s">
        <v>93</v>
      </c>
      <c r="B116" s="21" t="s">
        <v>8</v>
      </c>
      <c r="C116" s="34">
        <v>34</v>
      </c>
      <c r="D116" s="26"/>
      <c r="E116" s="36">
        <f t="shared" si="3"/>
        <v>0</v>
      </c>
      <c r="G116" s="8"/>
    </row>
    <row r="117" spans="1:7" x14ac:dyDescent="0.25">
      <c r="A117" s="20" t="s">
        <v>94</v>
      </c>
      <c r="B117" s="21" t="s">
        <v>8</v>
      </c>
      <c r="C117" s="34">
        <v>34</v>
      </c>
      <c r="D117" s="26"/>
      <c r="E117" s="36">
        <f>SUM(C117*D117)</f>
        <v>0</v>
      </c>
    </row>
    <row r="118" spans="1:7" x14ac:dyDescent="0.25">
      <c r="A118" s="31"/>
      <c r="B118" s="30"/>
      <c r="C118" s="35"/>
      <c r="D118" s="32"/>
      <c r="E118" s="36">
        <f t="shared" ref="E118:E124" si="4">SUM(C118*D118)</f>
        <v>0</v>
      </c>
    </row>
    <row r="119" spans="1:7" ht="30" x14ac:dyDescent="0.25">
      <c r="A119" s="29" t="s">
        <v>95</v>
      </c>
      <c r="B119" s="3"/>
      <c r="C119" s="3"/>
      <c r="D119" s="3"/>
      <c r="E119" s="3"/>
    </row>
    <row r="120" spans="1:7" x14ac:dyDescent="0.25">
      <c r="A120" s="31" t="s">
        <v>96</v>
      </c>
      <c r="B120" s="30" t="s">
        <v>8</v>
      </c>
      <c r="C120" s="35">
        <v>26</v>
      </c>
      <c r="D120" s="32"/>
      <c r="E120" s="36">
        <f t="shared" si="4"/>
        <v>0</v>
      </c>
    </row>
    <row r="121" spans="1:7" x14ac:dyDescent="0.25">
      <c r="A121" s="31" t="s">
        <v>97</v>
      </c>
      <c r="B121" s="30" t="s">
        <v>8</v>
      </c>
      <c r="C121" s="35">
        <v>35</v>
      </c>
      <c r="D121" s="32"/>
      <c r="E121" s="36">
        <f t="shared" si="4"/>
        <v>0</v>
      </c>
    </row>
    <row r="122" spans="1:7" x14ac:dyDescent="0.25">
      <c r="A122" s="31"/>
      <c r="B122" s="30"/>
      <c r="C122" s="35"/>
      <c r="D122" s="32"/>
      <c r="E122" s="36"/>
    </row>
    <row r="123" spans="1:7" x14ac:dyDescent="0.25">
      <c r="A123" s="3" t="s">
        <v>98</v>
      </c>
      <c r="B123" s="3"/>
      <c r="C123" s="3"/>
      <c r="D123" s="3"/>
      <c r="E123" s="3"/>
    </row>
    <row r="124" spans="1:7" x14ac:dyDescent="0.25">
      <c r="A124" s="31" t="s">
        <v>99</v>
      </c>
      <c r="B124" s="30" t="s">
        <v>8</v>
      </c>
      <c r="C124" s="35">
        <v>31</v>
      </c>
      <c r="D124" s="32"/>
      <c r="E124" s="36">
        <f t="shared" si="4"/>
        <v>0</v>
      </c>
    </row>
    <row r="125" spans="1:7" x14ac:dyDescent="0.25">
      <c r="A125" s="9"/>
      <c r="B125" s="10"/>
      <c r="C125" s="9"/>
      <c r="D125" s="9"/>
      <c r="E125" s="37"/>
    </row>
    <row r="126" spans="1:7" ht="15.75" thickBot="1" x14ac:dyDescent="0.3">
      <c r="A126" s="78" t="s">
        <v>103</v>
      </c>
      <c r="B126" s="79"/>
      <c r="C126" s="79"/>
      <c r="D126" s="80"/>
      <c r="E126" s="72">
        <f>SUM(E92:E125)</f>
        <v>0</v>
      </c>
    </row>
    <row r="127" spans="1:7" ht="15.75" thickBot="1" x14ac:dyDescent="0.3">
      <c r="A127" s="66"/>
      <c r="B127" s="67"/>
      <c r="C127" s="68"/>
      <c r="D127" s="68"/>
      <c r="E127" s="69"/>
    </row>
    <row r="128" spans="1:7" ht="19.5" thickBot="1" x14ac:dyDescent="0.35">
      <c r="A128" s="73" t="s">
        <v>105</v>
      </c>
      <c r="B128" s="74"/>
      <c r="C128" s="75"/>
      <c r="D128" s="75"/>
      <c r="E128" s="76">
        <f>E126+E66</f>
        <v>0</v>
      </c>
    </row>
    <row r="129" spans="1:6" x14ac:dyDescent="0.25">
      <c r="A129" s="11"/>
      <c r="B129" s="12"/>
      <c r="C129" s="12"/>
      <c r="D129" s="11"/>
      <c r="E129" s="11"/>
      <c r="F129" s="11"/>
    </row>
    <row r="130" spans="1:6" x14ac:dyDescent="0.25">
      <c r="A130" s="11"/>
      <c r="B130" s="12"/>
      <c r="C130" s="11"/>
      <c r="D130" s="11"/>
      <c r="E130" s="11"/>
      <c r="F130" s="11"/>
    </row>
    <row r="131" spans="1:6" x14ac:dyDescent="0.25">
      <c r="A131" s="13"/>
      <c r="B131" s="12"/>
      <c r="C131" s="11"/>
      <c r="D131" s="11"/>
      <c r="E131" s="11"/>
      <c r="F131" s="11"/>
    </row>
    <row r="132" spans="1:6" x14ac:dyDescent="0.25">
      <c r="A132" s="11"/>
      <c r="B132" s="12"/>
      <c r="C132" s="11"/>
      <c r="D132" s="11"/>
      <c r="E132" s="11"/>
      <c r="F132" s="11"/>
    </row>
    <row r="133" spans="1:6" x14ac:dyDescent="0.25">
      <c r="A133" s="13"/>
      <c r="B133" s="12"/>
      <c r="C133" s="11"/>
      <c r="D133" s="11"/>
      <c r="E133" s="11"/>
      <c r="F133" s="11"/>
    </row>
    <row r="134" spans="1:6" x14ac:dyDescent="0.25">
      <c r="A134" s="11"/>
      <c r="B134" s="11"/>
      <c r="C134" s="11"/>
      <c r="D134" s="11"/>
      <c r="E134" s="11"/>
      <c r="F134" s="11"/>
    </row>
    <row r="135" spans="1:6" x14ac:dyDescent="0.25">
      <c r="A135" s="13"/>
      <c r="B135" s="11"/>
      <c r="C135" s="11"/>
      <c r="D135" s="11"/>
      <c r="E135" s="11"/>
      <c r="F135" s="11"/>
    </row>
    <row r="136" spans="1:6" x14ac:dyDescent="0.25">
      <c r="A136" s="11"/>
      <c r="B136" s="11"/>
      <c r="C136" s="11"/>
      <c r="D136" s="11"/>
      <c r="E136" s="11"/>
      <c r="F136" s="11"/>
    </row>
    <row r="137" spans="1:6" x14ac:dyDescent="0.25">
      <c r="A137" s="13"/>
      <c r="B137" s="11"/>
      <c r="C137" s="11"/>
      <c r="D137" s="11"/>
      <c r="E137" s="11"/>
      <c r="F137" s="11"/>
    </row>
    <row r="138" spans="1:6" x14ac:dyDescent="0.25">
      <c r="A138" s="11"/>
      <c r="B138" s="11"/>
      <c r="C138" s="11"/>
      <c r="D138" s="11"/>
      <c r="E138" s="11"/>
      <c r="F138" s="11"/>
    </row>
    <row r="139" spans="1:6" x14ac:dyDescent="0.25">
      <c r="A139" s="13"/>
      <c r="B139" s="11"/>
      <c r="C139" s="11"/>
      <c r="D139" s="11"/>
      <c r="E139" s="11"/>
      <c r="F139" s="11"/>
    </row>
    <row r="140" spans="1:6" x14ac:dyDescent="0.25">
      <c r="A140" s="11"/>
      <c r="B140" s="11"/>
      <c r="C140" s="11"/>
      <c r="D140" s="11"/>
      <c r="E140" s="11"/>
      <c r="F140" s="11"/>
    </row>
    <row r="141" spans="1:6" x14ac:dyDescent="0.25">
      <c r="A141" s="13"/>
      <c r="B141" s="11"/>
      <c r="C141" s="11"/>
      <c r="D141" s="11"/>
      <c r="E141" s="11"/>
      <c r="F141" s="11"/>
    </row>
    <row r="142" spans="1:6" x14ac:dyDescent="0.25">
      <c r="A142" s="11"/>
      <c r="B142" s="11"/>
      <c r="C142" s="11"/>
      <c r="D142" s="11"/>
      <c r="E142" s="11"/>
      <c r="F142" s="11"/>
    </row>
  </sheetData>
  <mergeCells count="44">
    <mergeCell ref="B3:E3"/>
    <mergeCell ref="B4:E4"/>
    <mergeCell ref="B5:E5"/>
    <mergeCell ref="B6:E6"/>
    <mergeCell ref="B7:E7"/>
    <mergeCell ref="B20:E20"/>
    <mergeCell ref="B8:E8"/>
    <mergeCell ref="B9:E9"/>
    <mergeCell ref="B10:E10"/>
    <mergeCell ref="B11:E11"/>
    <mergeCell ref="B12:E12"/>
    <mergeCell ref="B13:C13"/>
    <mergeCell ref="D13:E13"/>
    <mergeCell ref="B14:E14"/>
    <mergeCell ref="B15:E15"/>
    <mergeCell ref="B16:E16"/>
    <mergeCell ref="B18:E18"/>
    <mergeCell ref="B19:E19"/>
    <mergeCell ref="B21:E21"/>
    <mergeCell ref="A68:E68"/>
    <mergeCell ref="B70:E70"/>
    <mergeCell ref="B71:E71"/>
    <mergeCell ref="B72:E72"/>
    <mergeCell ref="A1:E1"/>
    <mergeCell ref="B84:E84"/>
    <mergeCell ref="B17:E17"/>
    <mergeCell ref="A66:D66"/>
    <mergeCell ref="B79:E79"/>
    <mergeCell ref="B80:C80"/>
    <mergeCell ref="D80:E80"/>
    <mergeCell ref="B81:E81"/>
    <mergeCell ref="B82:E82"/>
    <mergeCell ref="B83:E83"/>
    <mergeCell ref="B73:E73"/>
    <mergeCell ref="B74:E74"/>
    <mergeCell ref="B75:E75"/>
    <mergeCell ref="B76:E76"/>
    <mergeCell ref="B77:E77"/>
    <mergeCell ref="B78:E78"/>
    <mergeCell ref="A126:D126"/>
    <mergeCell ref="B85:E85"/>
    <mergeCell ref="B86:E86"/>
    <mergeCell ref="B87:E87"/>
    <mergeCell ref="B88:E88"/>
  </mergeCells>
  <dataValidations count="1">
    <dataValidation type="list" showInputMessage="1" showErrorMessage="1" error="Proszę o wybór z listy: paragon, faktura" sqref="B7:E7">
      <formula1>$AJ$2:$AJ$3</formula1>
    </dataValidation>
  </dataValidations>
  <pageMargins left="0.70866141732283472" right="0.70866141732283472" top="0.74803149606299213" bottom="0.74803149606299213" header="0.31496062992125984" footer="0.31496062992125984"/>
  <pageSetup paperSize="9" fitToHeight="3" orientation="portrait" r:id="rId1"/>
  <rowBreaks count="2" manualBreakCount="2">
    <brk id="42" max="4" man="1"/>
    <brk id="6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Arkusz1 (2)</vt:lpstr>
      <vt:lpstr>Arkusz2</vt:lpstr>
      <vt:lpstr>'Arkusz1 (2)'!Obszar_wydruku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Bernadetta Brzezińska</dc:creator>
  <cp:lastModifiedBy>Izabela Podolak</cp:lastModifiedBy>
  <cp:lastPrinted>2021-12-03T13:42:06Z</cp:lastPrinted>
  <dcterms:created xsi:type="dcterms:W3CDTF">2020-11-14T11:33:43Z</dcterms:created>
  <dcterms:modified xsi:type="dcterms:W3CDTF">2021-12-06T08:08:15Z</dcterms:modified>
</cp:coreProperties>
</file>